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poort/Documents/Kanzleiordner/Studierendenwerk Ulm/Vergabeunterlagen /Los 4/Los 4/"/>
    </mc:Choice>
  </mc:AlternateContent>
  <xr:revisionPtr revIDLastSave="0" documentId="13_ncr:1_{166AC34E-6361-F741-8530-3E7D13C14BCD}" xr6:coauthVersionLast="47" xr6:coauthVersionMax="47" xr10:uidLastSave="{00000000-0000-0000-0000-000000000000}"/>
  <bookViews>
    <workbookView xWindow="0" yWindow="600" windowWidth="44800" windowHeight="22920" xr2:uid="{4A2AAD4D-E85E-4222-9F5A-4876A218CC04}"/>
  </bookViews>
  <sheets>
    <sheet name="Preisblatt- EL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M17" i="1" l="1"/>
  <c r="M16" i="1"/>
  <c r="M19" i="1" s="1"/>
  <c r="M31" i="1" l="1"/>
  <c r="M28" i="1"/>
  <c r="M25" i="1"/>
  <c r="B69" i="1" l="1"/>
  <c r="M34" i="1"/>
  <c r="M36" i="1" s="1"/>
  <c r="M43" i="1" l="1"/>
  <c r="M45" i="1" s="1"/>
  <c r="M46" i="1" l="1"/>
  <c r="M47" i="1" s="1"/>
  <c r="M48" i="1" s="1"/>
  <c r="M50" i="1" s="1"/>
</calcChain>
</file>

<file path=xl/sharedStrings.xml><?xml version="1.0" encoding="utf-8"?>
<sst xmlns="http://schemas.openxmlformats.org/spreadsheetml/2006/main" count="59" uniqueCount="54">
  <si>
    <t>Angebot:</t>
  </si>
  <si>
    <t>Honorar für Grundleistungen</t>
  </si>
  <si>
    <t>auf das Grundhonorar</t>
  </si>
  <si>
    <t>Zwischensumme Grundleistungen</t>
  </si>
  <si>
    <t>Honorar für besondere Leistungen</t>
  </si>
  <si>
    <t>Stundensätze</t>
  </si>
  <si>
    <t>Zwischensumme Stundensätze</t>
  </si>
  <si>
    <t>Zwischensumme Grundleistungen und besondere Leistungen</t>
  </si>
  <si>
    <t>Nebenkosten</t>
  </si>
  <si>
    <t>zzgl. MwSt.</t>
  </si>
  <si>
    <t>Gesamthonorar brutto</t>
  </si>
  <si>
    <t>Prozentsätze Leistungsphasen</t>
  </si>
  <si>
    <r>
      <rPr>
        <sz val="6"/>
        <color theme="0" tint="-0.34998626667073579"/>
        <rFont val="Arial Narrow"/>
        <family val="2"/>
      </rPr>
      <t>Regelsatz</t>
    </r>
    <r>
      <rPr>
        <sz val="8"/>
        <color theme="0" tint="-0.34998626667073579"/>
        <rFont val="Arial"/>
        <family val="2"/>
      </rPr>
      <t xml:space="preserve">
HOAI</t>
    </r>
  </si>
  <si>
    <t>hier:</t>
  </si>
  <si>
    <t>ggf. Begründung für Abweichung</t>
  </si>
  <si>
    <t>LP 1</t>
  </si>
  <si>
    <t>LP 2</t>
  </si>
  <si>
    <t>LP 3</t>
  </si>
  <si>
    <t>LP 4</t>
  </si>
  <si>
    <t>LP 5</t>
  </si>
  <si>
    <t>LP 6</t>
  </si>
  <si>
    <t>LP 7</t>
  </si>
  <si>
    <t>LP 8</t>
  </si>
  <si>
    <t>LP 9</t>
  </si>
  <si>
    <t>Honorarzone:</t>
  </si>
  <si>
    <t>Mindestsatz</t>
  </si>
  <si>
    <t>Hinweis:</t>
  </si>
  <si>
    <t>blau</t>
  </si>
  <si>
    <t xml:space="preserve">  alle blauen Felder werden von der Vergabestelle vorgegeben</t>
  </si>
  <si>
    <t>gelb</t>
  </si>
  <si>
    <t xml:space="preserve">  die gelben Felder sind vom Bieter auszufüllen</t>
  </si>
  <si>
    <t>Kosten der technischen Anlagen</t>
  </si>
  <si>
    <t>anzusetzende anrechenbare Kosten</t>
  </si>
  <si>
    <t xml:space="preserve">für sonstige Mitarbeiter </t>
  </si>
  <si>
    <t>Besondere Leistungen gemäß Punkt 1 Angebotsaufforderung und Vertrag</t>
  </si>
  <si>
    <t>Nachlass v.H. auf Gesamtsumme netto</t>
  </si>
  <si>
    <t>Honorar netto</t>
  </si>
  <si>
    <t>Gesamtsumme netto</t>
  </si>
  <si>
    <t>für technischer Zeichner</t>
  </si>
  <si>
    <t>Mitarbeiter (Architekt/Ingenieur)</t>
  </si>
  <si>
    <t>für Büroinhaber, Geschäftsleitung</t>
  </si>
  <si>
    <t>für das Leistungsbild technische Ausrüstung nach § 55 HOAI</t>
  </si>
  <si>
    <t>Umbauzuschlag</t>
  </si>
  <si>
    <t>anrechenbare Kosten</t>
  </si>
  <si>
    <t xml:space="preserve">Honoraranteil </t>
  </si>
  <si>
    <t>ALG 4</t>
  </si>
  <si>
    <t>ALG 5</t>
  </si>
  <si>
    <t>Fernmelde- und informationstechnische Anlagen</t>
  </si>
  <si>
    <t>Starkstromanlagen</t>
  </si>
  <si>
    <t>III</t>
  </si>
  <si>
    <t>ALG 8</t>
  </si>
  <si>
    <t>Gebäudeautomation</t>
  </si>
  <si>
    <t>Bieter:</t>
  </si>
  <si>
    <t>Angebot –Modernisierung Wohnhaus Schwäbisch Gmünd Los 4: ELT-Planung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</si>
</sst>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[$€-407];[Red]\-#,##0.00\ [$€-407]"/>
    <numFmt numFmtId="165" formatCode="&quot;x &quot;0%&quot; =&quot;"/>
    <numFmt numFmtId="166" formatCode="\+0%;[Red]\-0%"/>
    <numFmt numFmtId="167" formatCode="\+\ #,##0.00\ [$€-407];[Red]\-\ #,##0.00\ [$€-407];;@"/>
    <numFmt numFmtId="168" formatCode="&quot; x &quot;General&quot; Stunden (Annahme) = &quot;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20"/>
      <color theme="1"/>
      <name val="Arial"/>
      <family val="2"/>
    </font>
    <font>
      <i/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4"/>
      <color theme="1"/>
      <name val="Arial"/>
      <family val="2"/>
    </font>
    <font>
      <sz val="8"/>
      <color theme="0" tint="-0.34998626667073579"/>
      <name val="Arial"/>
      <family val="2"/>
    </font>
    <font>
      <sz val="6"/>
      <color theme="0" tint="-0.34998626667073579"/>
      <name val="Arial Narrow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trike/>
      <sz val="6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0" fontId="9" fillId="0" borderId="0" xfId="0" applyFont="1"/>
    <xf numFmtId="0" fontId="1" fillId="0" borderId="3" xfId="0" applyFont="1" applyBorder="1"/>
    <xf numFmtId="0" fontId="10" fillId="0" borderId="3" xfId="0" applyFont="1" applyBorder="1" applyAlignment="1">
      <alignment horizontal="center" wrapText="1"/>
    </xf>
    <xf numFmtId="0" fontId="0" fillId="0" borderId="3" xfId="0" applyBorder="1"/>
    <xf numFmtId="9" fontId="8" fillId="0" borderId="0" xfId="1" applyFont="1" applyAlignment="1">
      <alignment horizontal="center"/>
    </xf>
    <xf numFmtId="9" fontId="1" fillId="2" borderId="0" xfId="1" applyFont="1" applyFill="1" applyAlignment="1">
      <alignment horizontal="center"/>
    </xf>
    <xf numFmtId="9" fontId="8" fillId="0" borderId="3" xfId="1" applyFont="1" applyBorder="1" applyAlignment="1">
      <alignment horizontal="center"/>
    </xf>
    <xf numFmtId="9" fontId="8" fillId="0" borderId="2" xfId="0" applyNumberFormat="1" applyFont="1" applyBorder="1"/>
    <xf numFmtId="0" fontId="2" fillId="2" borderId="0" xfId="0" applyFont="1" applyFill="1" applyAlignment="1">
      <alignment horizontal="center"/>
    </xf>
    <xf numFmtId="0" fontId="12" fillId="0" borderId="0" xfId="0" applyFont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/>
    <xf numFmtId="8" fontId="0" fillId="0" borderId="0" xfId="0" applyNumberFormat="1"/>
    <xf numFmtId="164" fontId="0" fillId="0" borderId="0" xfId="0" applyNumberFormat="1"/>
    <xf numFmtId="164" fontId="2" fillId="3" borderId="0" xfId="0" applyNumberFormat="1" applyFont="1" applyFill="1" applyAlignment="1">
      <alignment horizontal="right"/>
    </xf>
    <xf numFmtId="10" fontId="1" fillId="3" borderId="0" xfId="1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Alignment="1">
      <alignment horizontal="right"/>
    </xf>
    <xf numFmtId="164" fontId="1" fillId="3" borderId="0" xfId="0" applyNumberFormat="1" applyFont="1" applyFill="1" applyAlignment="1" applyProtection="1">
      <alignment horizontal="center"/>
      <protection locked="0"/>
    </xf>
    <xf numFmtId="168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6" fontId="1" fillId="3" borderId="0" xfId="1" applyNumberFormat="1" applyFont="1" applyFill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right"/>
    </xf>
    <xf numFmtId="0" fontId="17" fillId="0" borderId="0" xfId="0" applyFont="1" applyAlignment="1">
      <alignment vertical="top" wrapText="1"/>
    </xf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9" fontId="1" fillId="2" borderId="0" xfId="1" applyFont="1" applyFill="1" applyAlignment="1">
      <alignment horizontal="center"/>
    </xf>
    <xf numFmtId="0" fontId="1" fillId="2" borderId="4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164" fontId="2" fillId="0" borderId="1" xfId="0" applyNumberFormat="1" applyFont="1" applyBorder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52FF-C63D-4655-A8F0-2366B1D42E62}">
  <dimension ref="A3:V76"/>
  <sheetViews>
    <sheetView tabSelected="1" workbookViewId="0">
      <selection activeCell="E14" sqref="E14:G14"/>
    </sheetView>
  </sheetViews>
  <sheetFormatPr baseColWidth="10" defaultColWidth="11" defaultRowHeight="14" x14ac:dyDescent="0.15"/>
  <cols>
    <col min="1" max="1" width="7.1640625" style="2" customWidth="1"/>
    <col min="2" max="2" width="5.83203125" style="2" customWidth="1"/>
    <col min="3" max="3" width="4.1640625" style="2" customWidth="1"/>
    <col min="4" max="4" width="22" style="2" customWidth="1"/>
    <col min="5" max="9" width="5" style="2" customWidth="1"/>
    <col min="10" max="12" width="5" customWidth="1"/>
    <col min="13" max="18" width="5" style="2" customWidth="1"/>
    <col min="19" max="21" width="11" style="2"/>
    <col min="22" max="22" width="11.33203125" style="2" bestFit="1" customWidth="1"/>
    <col min="23" max="16384" width="11" style="2"/>
  </cols>
  <sheetData>
    <row r="3" spans="1:22" ht="25" x14ac:dyDescent="0.25">
      <c r="A3" s="1" t="s">
        <v>53</v>
      </c>
    </row>
    <row r="4" spans="1:22" s="3" customFormat="1" ht="10" x14ac:dyDescent="0.15">
      <c r="J4" s="4"/>
      <c r="K4" s="4"/>
      <c r="L4" s="4"/>
    </row>
    <row r="5" spans="1:22" ht="15" customHeight="1" x14ac:dyDescent="0.2">
      <c r="A5" s="8" t="s">
        <v>52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22" s="3" customFormat="1" ht="10" x14ac:dyDescent="0.15">
      <c r="J6" s="4"/>
      <c r="K6" s="4"/>
      <c r="L6" s="4"/>
    </row>
    <row r="7" spans="1:22" ht="25" x14ac:dyDescent="0.25">
      <c r="A7" s="5" t="s">
        <v>0</v>
      </c>
      <c r="I7"/>
    </row>
    <row r="8" spans="1:22" s="3" customFormat="1" ht="10" x14ac:dyDescent="0.15">
      <c r="J8" s="4"/>
      <c r="K8" s="4"/>
      <c r="L8" s="4"/>
    </row>
    <row r="9" spans="1:22" ht="15" customHeight="1" x14ac:dyDescent="0.15">
      <c r="C9" s="2" t="s">
        <v>31</v>
      </c>
      <c r="M9" s="31">
        <v>3014623.53</v>
      </c>
      <c r="N9" s="31"/>
      <c r="O9" s="31"/>
    </row>
    <row r="10" spans="1:22" ht="15" customHeight="1" x14ac:dyDescent="0.15">
      <c r="C10" s="22" t="s">
        <v>32</v>
      </c>
      <c r="D10" s="22"/>
      <c r="E10" s="22"/>
      <c r="F10" s="23"/>
      <c r="G10" s="23"/>
      <c r="H10" s="23"/>
      <c r="I10" s="23"/>
      <c r="J10" s="23"/>
      <c r="K10" s="23"/>
      <c r="L10" s="23"/>
      <c r="M10" s="39">
        <v>783613.45</v>
      </c>
      <c r="N10" s="39"/>
      <c r="O10" s="39"/>
    </row>
    <row r="11" spans="1:22" customFormat="1" x14ac:dyDescent="0.15">
      <c r="A11" s="6" t="s">
        <v>1</v>
      </c>
      <c r="E11" t="s">
        <v>43</v>
      </c>
      <c r="G11" s="24"/>
      <c r="M11" t="s">
        <v>44</v>
      </c>
      <c r="V11" s="25"/>
    </row>
    <row r="12" spans="1:22" customFormat="1" x14ac:dyDescent="0.15">
      <c r="A12" t="s">
        <v>45</v>
      </c>
      <c r="B12" s="40" t="s">
        <v>48</v>
      </c>
      <c r="C12" s="40"/>
      <c r="D12" s="40"/>
      <c r="E12" s="33">
        <v>587710.09</v>
      </c>
      <c r="F12" s="33"/>
      <c r="G12" s="33"/>
      <c r="H12" s="34"/>
      <c r="I12" s="34"/>
      <c r="M12" s="35"/>
      <c r="N12" s="35"/>
      <c r="O12" s="35"/>
    </row>
    <row r="13" spans="1:22" customFormat="1" x14ac:dyDescent="0.15">
      <c r="A13" t="s">
        <v>46</v>
      </c>
      <c r="B13" s="40" t="s">
        <v>47</v>
      </c>
      <c r="C13" s="40"/>
      <c r="D13" s="40"/>
      <c r="E13" s="33">
        <v>156722.69</v>
      </c>
      <c r="F13" s="33"/>
      <c r="G13" s="33"/>
      <c r="H13" s="34"/>
      <c r="I13" s="34"/>
      <c r="M13" s="35"/>
      <c r="N13" s="35"/>
      <c r="O13" s="35"/>
    </row>
    <row r="14" spans="1:22" customFormat="1" x14ac:dyDescent="0.15">
      <c r="A14" t="s">
        <v>50</v>
      </c>
      <c r="B14" t="s">
        <v>51</v>
      </c>
      <c r="E14" s="33">
        <v>39180.67</v>
      </c>
      <c r="F14" s="33"/>
      <c r="G14" s="33"/>
      <c r="H14" s="34"/>
      <c r="I14" s="34"/>
      <c r="M14" s="35"/>
      <c r="N14" s="35"/>
      <c r="O14" s="35"/>
    </row>
    <row r="15" spans="1:22" customFormat="1" x14ac:dyDescent="0.15">
      <c r="B15" s="6" t="s">
        <v>3</v>
      </c>
      <c r="M15" s="35"/>
      <c r="N15" s="35"/>
      <c r="O15" s="35"/>
    </row>
    <row r="16" spans="1:22" ht="15" customHeight="1" x14ac:dyDescent="0.15">
      <c r="A16" t="s">
        <v>45</v>
      </c>
      <c r="B16" s="2" t="s">
        <v>42</v>
      </c>
      <c r="F16" s="7"/>
      <c r="G16" s="36"/>
      <c r="H16" s="36"/>
      <c r="I16" s="2" t="s">
        <v>2</v>
      </c>
      <c r="M16" s="37">
        <f>M12*G16</f>
        <v>0</v>
      </c>
      <c r="N16" s="38"/>
      <c r="O16" s="38"/>
    </row>
    <row r="17" spans="1:22" ht="15" customHeight="1" x14ac:dyDescent="0.15">
      <c r="A17" t="s">
        <v>46</v>
      </c>
      <c r="B17" s="2" t="s">
        <v>42</v>
      </c>
      <c r="F17" s="7"/>
      <c r="G17" s="36"/>
      <c r="H17" s="36"/>
      <c r="I17" s="2" t="s">
        <v>2</v>
      </c>
      <c r="M17" s="37">
        <f>M13*G17</f>
        <v>0</v>
      </c>
      <c r="N17" s="38"/>
      <c r="O17" s="38"/>
      <c r="P17" s="20"/>
      <c r="Q17" s="20"/>
      <c r="R17" s="20"/>
      <c r="S17" s="20"/>
      <c r="T17" s="20"/>
      <c r="U17" s="20"/>
      <c r="V17" s="20"/>
    </row>
    <row r="18" spans="1:22" s="3" customFormat="1" ht="10" x14ac:dyDescent="0.15">
      <c r="J18" s="4"/>
      <c r="K18" s="4"/>
      <c r="L18" s="4"/>
    </row>
    <row r="19" spans="1:22" ht="15" thickBot="1" x14ac:dyDescent="0.2">
      <c r="B19" s="6" t="s">
        <v>3</v>
      </c>
      <c r="M19" s="46">
        <f>SUM(M15,M16,M17)</f>
        <v>0</v>
      </c>
      <c r="N19" s="46"/>
      <c r="O19" s="46"/>
    </row>
    <row r="20" spans="1:22" s="3" customFormat="1" ht="11" thickTop="1" x14ac:dyDescent="0.15">
      <c r="J20" s="4"/>
      <c r="K20" s="4"/>
      <c r="L20" s="4"/>
    </row>
    <row r="21" spans="1:22" x14ac:dyDescent="0.15">
      <c r="A21" s="6" t="s">
        <v>4</v>
      </c>
    </row>
    <row r="22" spans="1:22" s="3" customFormat="1" ht="10" x14ac:dyDescent="0.15">
      <c r="J22" s="4"/>
      <c r="K22" s="4"/>
      <c r="L22" s="4"/>
    </row>
    <row r="23" spans="1:22" x14ac:dyDescent="0.15">
      <c r="B23" s="6" t="s">
        <v>5</v>
      </c>
    </row>
    <row r="24" spans="1:22" x14ac:dyDescent="0.15">
      <c r="C24" t="s">
        <v>40</v>
      </c>
      <c r="J24" s="2"/>
    </row>
    <row r="25" spans="1:22" ht="15" customHeight="1" x14ac:dyDescent="0.15">
      <c r="D25" s="29">
        <v>0</v>
      </c>
      <c r="E25" s="29"/>
      <c r="F25" s="30">
        <v>20</v>
      </c>
      <c r="G25" s="30"/>
      <c r="H25" s="30"/>
      <c r="I25" s="30"/>
      <c r="J25" s="30"/>
      <c r="M25" s="31">
        <f>D25*F25</f>
        <v>0</v>
      </c>
      <c r="N25" s="31"/>
      <c r="O25" s="31"/>
    </row>
    <row r="26" spans="1:22" s="3" customFormat="1" ht="10" x14ac:dyDescent="0.15">
      <c r="J26" s="4"/>
      <c r="K26" s="4"/>
      <c r="L26" s="4"/>
    </row>
    <row r="27" spans="1:22" x14ac:dyDescent="0.15">
      <c r="C27" t="s">
        <v>39</v>
      </c>
      <c r="J27" s="2"/>
    </row>
    <row r="28" spans="1:22" ht="15" customHeight="1" x14ac:dyDescent="0.15">
      <c r="D28" s="29">
        <v>0</v>
      </c>
      <c r="E28" s="29"/>
      <c r="F28" s="30">
        <v>20</v>
      </c>
      <c r="G28" s="30"/>
      <c r="H28" s="30"/>
      <c r="I28" s="30"/>
      <c r="J28" s="30"/>
      <c r="M28" s="31">
        <f>D28*F28</f>
        <v>0</v>
      </c>
      <c r="N28" s="31"/>
      <c r="O28" s="31"/>
    </row>
    <row r="29" spans="1:22" s="3" customFormat="1" ht="10" x14ac:dyDescent="0.15">
      <c r="J29" s="4"/>
      <c r="K29" s="4"/>
      <c r="L29" s="4"/>
    </row>
    <row r="30" spans="1:22" x14ac:dyDescent="0.15">
      <c r="C30" t="s">
        <v>38</v>
      </c>
      <c r="J30" s="2"/>
    </row>
    <row r="31" spans="1:22" ht="15" customHeight="1" x14ac:dyDescent="0.15">
      <c r="D31" s="29">
        <v>0</v>
      </c>
      <c r="E31" s="29"/>
      <c r="F31" s="30">
        <v>20</v>
      </c>
      <c r="G31" s="30"/>
      <c r="H31" s="30"/>
      <c r="I31" s="30"/>
      <c r="J31" s="30"/>
      <c r="M31" s="31">
        <f>D31*F31</f>
        <v>0</v>
      </c>
      <c r="N31" s="31"/>
      <c r="O31" s="31"/>
    </row>
    <row r="32" spans="1:22" s="3" customFormat="1" ht="10" x14ac:dyDescent="0.15">
      <c r="J32" s="4"/>
      <c r="K32" s="4"/>
      <c r="L32" s="4"/>
    </row>
    <row r="33" spans="1:15" x14ac:dyDescent="0.15">
      <c r="C33" s="2" t="s">
        <v>33</v>
      </c>
      <c r="J33" s="2"/>
    </row>
    <row r="34" spans="1:15" ht="15" customHeight="1" x14ac:dyDescent="0.15">
      <c r="D34" s="29">
        <v>0</v>
      </c>
      <c r="E34" s="29"/>
      <c r="F34" s="30">
        <v>20</v>
      </c>
      <c r="G34" s="30"/>
      <c r="H34" s="30"/>
      <c r="I34" s="30"/>
      <c r="J34" s="30"/>
      <c r="M34" s="31">
        <f>D34*F34</f>
        <v>0</v>
      </c>
      <c r="N34" s="31"/>
      <c r="O34" s="31"/>
    </row>
    <row r="35" spans="1:15" s="3" customFormat="1" ht="10" x14ac:dyDescent="0.15">
      <c r="J35" s="4"/>
      <c r="K35" s="4"/>
      <c r="L35" s="4"/>
    </row>
    <row r="36" spans="1:15" x14ac:dyDescent="0.15">
      <c r="C36" s="6" t="s">
        <v>6</v>
      </c>
      <c r="M36" s="28">
        <f>M25+M28+M31+M34</f>
        <v>0</v>
      </c>
      <c r="N36" s="28"/>
      <c r="O36" s="28"/>
    </row>
    <row r="37" spans="1:15" s="3" customFormat="1" ht="10" x14ac:dyDescent="0.15">
      <c r="J37" s="4"/>
      <c r="K37" s="4"/>
      <c r="L37" s="4"/>
    </row>
    <row r="38" spans="1:15" x14ac:dyDescent="0.15">
      <c r="B38" s="6" t="s">
        <v>34</v>
      </c>
    </row>
    <row r="39" spans="1:15" x14ac:dyDescent="0.15">
      <c r="I39" s="4"/>
      <c r="J39" s="4"/>
      <c r="M39" s="26">
        <v>0</v>
      </c>
      <c r="N39" s="26"/>
      <c r="O39" s="26"/>
    </row>
    <row r="40" spans="1:15" s="3" customFormat="1" ht="10" x14ac:dyDescent="0.15">
      <c r="J40" s="4"/>
      <c r="K40" s="4"/>
      <c r="L40" s="4"/>
    </row>
    <row r="41" spans="1:15" x14ac:dyDescent="0.15">
      <c r="A41" s="6" t="s">
        <v>7</v>
      </c>
      <c r="M41" s="28">
        <f>M19+M36+M39+M39</f>
        <v>0</v>
      </c>
      <c r="N41" s="28"/>
      <c r="O41" s="28"/>
    </row>
    <row r="42" spans="1:15" s="3" customFormat="1" ht="10" x14ac:dyDescent="0.15">
      <c r="J42" s="4"/>
      <c r="K42" s="4"/>
      <c r="L42" s="4"/>
      <c r="M42" s="21"/>
      <c r="N42" s="21"/>
      <c r="O42" s="21"/>
    </row>
    <row r="43" spans="1:15" x14ac:dyDescent="0.15">
      <c r="B43" s="2" t="s">
        <v>8</v>
      </c>
      <c r="E43" s="27">
        <v>0</v>
      </c>
      <c r="F43" s="27"/>
      <c r="M43" s="28">
        <f>E43*M41</f>
        <v>0</v>
      </c>
      <c r="N43" s="28"/>
      <c r="O43" s="28"/>
    </row>
    <row r="44" spans="1:15" s="3" customFormat="1" ht="10" x14ac:dyDescent="0.15">
      <c r="J44" s="4"/>
      <c r="K44" s="4"/>
      <c r="L44" s="4"/>
      <c r="M44" s="21"/>
      <c r="N44" s="21"/>
      <c r="O44" s="21"/>
    </row>
    <row r="45" spans="1:15" x14ac:dyDescent="0.15">
      <c r="A45" t="s">
        <v>36</v>
      </c>
      <c r="M45" s="28">
        <f>M41+M43</f>
        <v>0</v>
      </c>
      <c r="N45" s="28"/>
      <c r="O45" s="28"/>
    </row>
    <row r="46" spans="1:15" x14ac:dyDescent="0.15">
      <c r="A46" s="6" t="s">
        <v>35</v>
      </c>
      <c r="E46" s="27">
        <v>0</v>
      </c>
      <c r="F46" s="27"/>
      <c r="M46" s="28">
        <f>E46*M45</f>
        <v>0</v>
      </c>
      <c r="N46" s="28"/>
      <c r="O46" s="28"/>
    </row>
    <row r="47" spans="1:15" x14ac:dyDescent="0.15">
      <c r="A47" s="6" t="s">
        <v>37</v>
      </c>
      <c r="M47" s="28">
        <f>M45+M46</f>
        <v>0</v>
      </c>
      <c r="N47" s="28"/>
      <c r="O47" s="28"/>
    </row>
    <row r="48" spans="1:15" x14ac:dyDescent="0.15">
      <c r="B48" s="2" t="s">
        <v>9</v>
      </c>
      <c r="E48" s="43">
        <v>0.19</v>
      </c>
      <c r="F48" s="43"/>
      <c r="M48" s="28">
        <f>ROUND(M47*E48,2)</f>
        <v>0</v>
      </c>
      <c r="N48" s="28"/>
      <c r="O48" s="28"/>
    </row>
    <row r="49" spans="1:15" s="3" customFormat="1" ht="10" x14ac:dyDescent="0.15">
      <c r="J49" s="4"/>
      <c r="K49" s="4"/>
      <c r="L49" s="4"/>
      <c r="M49" s="21"/>
      <c r="N49" s="21"/>
      <c r="O49" s="21"/>
    </row>
    <row r="50" spans="1:15" x14ac:dyDescent="0.15">
      <c r="A50" s="6" t="s">
        <v>10</v>
      </c>
      <c r="M50" s="28">
        <f>M47+M48</f>
        <v>0</v>
      </c>
      <c r="N50" s="28"/>
      <c r="O50" s="28"/>
    </row>
    <row r="56" spans="1:15" ht="18" x14ac:dyDescent="0.2">
      <c r="A56" s="8" t="s">
        <v>11</v>
      </c>
    </row>
    <row r="57" spans="1:15" ht="18" x14ac:dyDescent="0.2">
      <c r="A57" s="8" t="s">
        <v>41</v>
      </c>
    </row>
    <row r="58" spans="1:15" x14ac:dyDescent="0.15">
      <c r="A58" s="2" t="s">
        <v>24</v>
      </c>
      <c r="D58" s="16" t="s">
        <v>49</v>
      </c>
      <c r="E58" s="2" t="s">
        <v>25</v>
      </c>
    </row>
    <row r="59" spans="1:15" ht="24" x14ac:dyDescent="0.15">
      <c r="A59" s="9"/>
      <c r="B59" s="10" t="s">
        <v>12</v>
      </c>
      <c r="C59" s="9"/>
      <c r="D59" s="9" t="s">
        <v>13</v>
      </c>
      <c r="E59" s="9"/>
      <c r="F59" s="9" t="s">
        <v>14</v>
      </c>
      <c r="G59" s="9"/>
      <c r="H59" s="9"/>
      <c r="I59" s="9"/>
      <c r="J59" s="11"/>
      <c r="K59" s="11"/>
      <c r="L59" s="11"/>
      <c r="M59" s="9"/>
      <c r="N59" s="9"/>
      <c r="O59" s="9"/>
    </row>
    <row r="60" spans="1:15" ht="15" customHeight="1" x14ac:dyDescent="0.15">
      <c r="A60" s="2" t="s">
        <v>15</v>
      </c>
      <c r="B60" s="12">
        <v>0.02</v>
      </c>
      <c r="D60" s="13">
        <v>0.02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</row>
    <row r="61" spans="1:15" ht="15" customHeight="1" x14ac:dyDescent="0.15">
      <c r="A61" s="2" t="s">
        <v>16</v>
      </c>
      <c r="B61" s="12">
        <v>0.09</v>
      </c>
      <c r="D61" s="13">
        <v>0.09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5" ht="15" customHeight="1" x14ac:dyDescent="0.15">
      <c r="A62" s="2" t="s">
        <v>17</v>
      </c>
      <c r="B62" s="12">
        <v>0.17</v>
      </c>
      <c r="D62" s="13">
        <v>0.17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ht="15" customHeight="1" x14ac:dyDescent="0.15">
      <c r="A63" s="2" t="s">
        <v>18</v>
      </c>
      <c r="B63" s="12">
        <v>0.02</v>
      </c>
      <c r="D63" s="13">
        <v>0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</row>
    <row r="64" spans="1:15" ht="15" customHeight="1" x14ac:dyDescent="0.15">
      <c r="A64" s="2" t="s">
        <v>19</v>
      </c>
      <c r="B64" s="12">
        <v>0.22</v>
      </c>
      <c r="D64" s="13">
        <v>0.22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ht="15" customHeight="1" x14ac:dyDescent="0.15">
      <c r="A65" s="2" t="s">
        <v>20</v>
      </c>
      <c r="B65" s="12">
        <v>7.0000000000000007E-2</v>
      </c>
      <c r="D65" s="13">
        <v>7.0000000000000007E-2</v>
      </c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ht="15" customHeight="1" x14ac:dyDescent="0.15">
      <c r="A66" s="2" t="s">
        <v>21</v>
      </c>
      <c r="B66" s="12">
        <v>0.05</v>
      </c>
      <c r="D66" s="13">
        <v>0.05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5" ht="15" customHeight="1" x14ac:dyDescent="0.15">
      <c r="A67" s="2" t="s">
        <v>22</v>
      </c>
      <c r="B67" s="12">
        <v>0.35</v>
      </c>
      <c r="D67" s="13">
        <v>0.35</v>
      </c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ht="15" customHeight="1" x14ac:dyDescent="0.15">
      <c r="A68" s="9" t="s">
        <v>23</v>
      </c>
      <c r="B68" s="14">
        <v>0.01</v>
      </c>
      <c r="C68" s="9"/>
      <c r="D68" s="13">
        <v>0.01</v>
      </c>
      <c r="E68" s="9"/>
      <c r="F68" s="42"/>
      <c r="G68" s="42"/>
      <c r="H68" s="42"/>
      <c r="I68" s="42"/>
      <c r="J68" s="42"/>
      <c r="K68" s="42"/>
      <c r="L68" s="42"/>
      <c r="M68" s="42"/>
      <c r="N68" s="42"/>
      <c r="O68" s="42"/>
    </row>
    <row r="69" spans="1:15" x14ac:dyDescent="0.15">
      <c r="B69" s="15">
        <f>SUM(B60:B68)</f>
        <v>1</v>
      </c>
      <c r="D69" s="15">
        <v>0.98</v>
      </c>
    </row>
    <row r="73" spans="1:15" x14ac:dyDescent="0.15">
      <c r="A73" s="17" t="s">
        <v>26</v>
      </c>
    </row>
    <row r="74" spans="1:15" x14ac:dyDescent="0.15">
      <c r="B74" s="18" t="s">
        <v>27</v>
      </c>
      <c r="C74" s="2" t="s">
        <v>28</v>
      </c>
    </row>
    <row r="75" spans="1:15" s="3" customFormat="1" ht="10" x14ac:dyDescent="0.15">
      <c r="J75" s="4"/>
      <c r="K75" s="4"/>
      <c r="L75" s="4"/>
    </row>
    <row r="76" spans="1:15" x14ac:dyDescent="0.15">
      <c r="B76" s="19" t="s">
        <v>29</v>
      </c>
      <c r="C76" s="2" t="s">
        <v>30</v>
      </c>
    </row>
  </sheetData>
  <mergeCells count="53">
    <mergeCell ref="F68:O68"/>
    <mergeCell ref="F65:O65"/>
    <mergeCell ref="E43:F43"/>
    <mergeCell ref="M43:O43"/>
    <mergeCell ref="M45:O45"/>
    <mergeCell ref="E48:F48"/>
    <mergeCell ref="M48:O48"/>
    <mergeCell ref="M50:O50"/>
    <mergeCell ref="F60:O60"/>
    <mergeCell ref="F61:O61"/>
    <mergeCell ref="F62:O62"/>
    <mergeCell ref="F63:O63"/>
    <mergeCell ref="F64:O64"/>
    <mergeCell ref="M46:O46"/>
    <mergeCell ref="H13:I13"/>
    <mergeCell ref="M13:O13"/>
    <mergeCell ref="E14:G14"/>
    <mergeCell ref="F66:O66"/>
    <mergeCell ref="F67:O67"/>
    <mergeCell ref="H14:I14"/>
    <mergeCell ref="M15:O15"/>
    <mergeCell ref="M19:O19"/>
    <mergeCell ref="M14:O14"/>
    <mergeCell ref="D25:E25"/>
    <mergeCell ref="F25:J25"/>
    <mergeCell ref="M25:O25"/>
    <mergeCell ref="C5:O5"/>
    <mergeCell ref="E12:G12"/>
    <mergeCell ref="H12:I12"/>
    <mergeCell ref="M12:O12"/>
    <mergeCell ref="G17:H17"/>
    <mergeCell ref="M17:O17"/>
    <mergeCell ref="M9:O9"/>
    <mergeCell ref="M10:O10"/>
    <mergeCell ref="G16:H16"/>
    <mergeCell ref="M16:O16"/>
    <mergeCell ref="B12:D12"/>
    <mergeCell ref="E13:G13"/>
    <mergeCell ref="B13:D13"/>
    <mergeCell ref="M39:O39"/>
    <mergeCell ref="E46:F46"/>
    <mergeCell ref="M47:O47"/>
    <mergeCell ref="D28:E28"/>
    <mergeCell ref="F28:J28"/>
    <mergeCell ref="M28:O28"/>
    <mergeCell ref="D31:E31"/>
    <mergeCell ref="F31:J31"/>
    <mergeCell ref="M31:O31"/>
    <mergeCell ref="M41:O41"/>
    <mergeCell ref="D34:E34"/>
    <mergeCell ref="F34:J34"/>
    <mergeCell ref="M34:O34"/>
    <mergeCell ref="M36:O3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Preisblatt- ELT</vt:lpstr>
    </vt:vector>
  </TitlesOfParts>
  <Manager/>
  <Company>Dr. Bauer &amp; Partner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Juliane Bauer</dc:creator>
  <cp:keywords/>
  <dc:description/>
  <cp:lastModifiedBy>Juliane Bauer</cp:lastModifiedBy>
  <dcterms:created xsi:type="dcterms:W3CDTF">2020-10-05T12:04:54Z</dcterms:created>
  <dcterms:modified xsi:type="dcterms:W3CDTF">2026-02-17T11:45:00Z</dcterms:modified>
  <cp:category/>
</cp:coreProperties>
</file>